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<sst xmlns="http://schemas.openxmlformats.org/spreadsheetml/2006/main" count="152" uniqueCount="124">
  <si>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</si>
  <si>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</si>
  <si>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</si>
  <si>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</si>
  <si>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</si>
  <si>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</si>
  <si>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</si>
  <si>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</si>
  <si>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</si>
  <si>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</si>
  <si>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</si>
  <si>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</si>
  <si>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</si>
  <si>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</si>
  <si>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</si>
  <si>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</si>
  <si>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</si>
  <si>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</si>
  <si>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</si>
  <si>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</si>
  <si>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</si>
  <si>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</si>
  <si>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</si>
  <si>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</si>
  <si>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</si>
  <si>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</si>
  <si>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</si>
  <si>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</si>
  <si>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</si>
  <si>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</si>
  <si>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</si>
  <si>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</si>
  <si>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</si>
  <si>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</si>
  <si>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</si>
  <si>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</si>
  <si>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</si>
  <si>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</si>
  <si>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</si>
  <si>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</si>
  <si>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</si>
  <si>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</si>
  <si>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</si>
  <si>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</si>
  <si>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</si>
  <si>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</si>
  <si>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</si>
  <si>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</si>
  <si>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</si>
  <si>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</si>
  <si>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</si>
  <si>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</si>
  <si>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</si>
  <si>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</si>
  <si>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</si>
  <si>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</si>
  <si>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</si>
  <si>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</si>
  <si>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</si>
  <si>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</si>
  <si>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</si>
  <si>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</si>
  <si>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</si>
  <si>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</si>
  <si>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</si>
  <si>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</si>
  <si>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</si>
  <si>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</si>
  <si>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</si>
  <si>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</si>
  <si>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</si>
  <si>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</si>
  <si>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</si>
  <si>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</si>
  <si>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</si>
  <si>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</si>
  <si>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</si>
  <si>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</si>
  <si>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</si>
  <si>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</si>
  <si>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</si>
  <si>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</si>
  <si>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</si>
  <si>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</si>
  <si>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</si>
  <si>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</si>
  <si>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</si>
  <si>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</si>
  <si>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</si>
  <si>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</si>
  <si>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</si>
  <si>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</si>
  <si>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</si>
  <si>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</si>
  <si>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</si>
  <si>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</si>
  <si>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</si>
  <si>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</si>
  <si>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</si>
  <si>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</si>
  <si>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</si>
  <si>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</si>
  <si>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</si>
  <si>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</si>
  <si>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</si>
  <si>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</si>
  <si>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</si>
  <si>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</si>
  <si>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</si>
  <si>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</si>
  <si>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</si>
  <si>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</si>
  <si>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</si>
  <si>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</si>
  <si>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</si>
  <si>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</si>
  <si>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</si>
  <si>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Погребищенський районний суд Вінницької області</t>
  </si>
  <si>
    <t>22200. Вінницька область.м. Погребище</t>
  </si>
  <si>
    <t>вул. Б.Хмельницького</t>
  </si>
  <si>
    <t/>
  </si>
  <si>
    <t>Л.І. Павлюк</t>
  </si>
  <si>
    <t>І.В. Рудніцька</t>
  </si>
  <si>
    <t>4 квітня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</si>
</sst>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&amp;L1CFFB358&amp;C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257</v>
      </c>
      <c r="D6" s="96">
        <f>SUM(D7,D10,D13,D14,D15,D20,D23,D24,D18,D19)</f>
        <v>230560.54000000012</v>
      </c>
      <c r="E6" s="96">
        <f>SUM(E7,E10,E13,E14,E15,E20,E23,E24,E18,E19)</f>
        <v>203</v>
      </c>
      <c r="F6" s="96">
        <f>SUM(F7,F10,F13,F14,F15,F20,F23,F24,F18,F19)</f>
        <v>176511.40999999997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28</v>
      </c>
      <c r="J6" s="96">
        <f>SUM(J7,J10,J13,J14,J15,J20,J23,J24,J18,J19)</f>
        <v>20475.199999999997</v>
      </c>
      <c r="K6" s="96">
        <f>SUM(K7,K10,K13,K14,K15,K20,K23,K24,K18,K19)</f>
        <v>53</v>
      </c>
      <c r="L6" s="96">
        <f>SUM(L7,L10,L13,L14,L15,L20,L23,L24,L18,L19)</f>
        <v>39855.810000000005</v>
      </c>
    </row>
    <row r="7" spans="1:12" ht="16.5" customHeight="1">
      <c r="A7" s="87">
        <v>2</v>
      </c>
      <c r="B7" s="90" t="s">
        <v>75</v>
      </c>
      <c r="C7" s="97">
        <v>125</v>
      </c>
      <c r="D7" s="97">
        <v>147746.54</v>
      </c>
      <c r="E7" s="97">
        <v>122</v>
      </c>
      <c r="F7" s="97">
        <v>133363.71</v>
      </c>
      <c r="G7" s="97"/>
      <c r="H7" s="97"/>
      <c r="I7" s="97"/>
      <c r="J7" s="97"/>
      <c r="K7" s="97">
        <v>3</v>
      </c>
      <c r="L7" s="97">
        <v>3734.81</v>
      </c>
    </row>
    <row r="8" spans="1:12" ht="16.5" customHeight="1">
      <c r="A8" s="87">
        <v>3</v>
      </c>
      <c r="B8" s="91" t="s">
        <v>76</v>
      </c>
      <c r="C8" s="97">
        <v>28</v>
      </c>
      <c r="D8" s="97">
        <v>50022.88</v>
      </c>
      <c r="E8" s="97">
        <v>28</v>
      </c>
      <c r="F8" s="97">
        <v>45526.88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97</v>
      </c>
      <c r="D9" s="97">
        <v>97723.6600000001</v>
      </c>
      <c r="E9" s="97">
        <v>94</v>
      </c>
      <c r="F9" s="97">
        <v>87836.83</v>
      </c>
      <c r="G9" s="97"/>
      <c r="H9" s="97"/>
      <c r="I9" s="97"/>
      <c r="J9" s="97"/>
      <c r="K9" s="97">
        <v>3</v>
      </c>
      <c r="L9" s="97">
        <v>3734.81</v>
      </c>
    </row>
    <row r="10" spans="1:12" ht="19.5" customHeight="1">
      <c r="A10" s="87">
        <v>5</v>
      </c>
      <c r="B10" s="90" t="s">
        <v>78</v>
      </c>
      <c r="C10" s="97">
        <v>75</v>
      </c>
      <c r="D10" s="97">
        <v>54974.4000000001</v>
      </c>
      <c r="E10" s="97">
        <v>28</v>
      </c>
      <c r="F10" s="97">
        <v>17955</v>
      </c>
      <c r="G10" s="97"/>
      <c r="H10" s="97"/>
      <c r="I10" s="97">
        <v>26</v>
      </c>
      <c r="J10" s="97">
        <v>19065.6</v>
      </c>
      <c r="K10" s="97">
        <v>47</v>
      </c>
      <c r="L10" s="97">
        <v>34182.8</v>
      </c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1</v>
      </c>
      <c r="F11" s="97">
        <v>1762</v>
      </c>
      <c r="G11" s="97"/>
      <c r="H11" s="97"/>
      <c r="I11" s="97">
        <v>1</v>
      </c>
      <c r="J11" s="97">
        <v>704.8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73</v>
      </c>
      <c r="D12" s="97">
        <v>51450.4000000001</v>
      </c>
      <c r="E12" s="97">
        <v>27</v>
      </c>
      <c r="F12" s="97">
        <v>16193</v>
      </c>
      <c r="G12" s="97"/>
      <c r="H12" s="97"/>
      <c r="I12" s="97">
        <v>25</v>
      </c>
      <c r="J12" s="97">
        <v>18360.8</v>
      </c>
      <c r="K12" s="97">
        <v>46</v>
      </c>
      <c r="L12" s="97">
        <v>32420.8</v>
      </c>
    </row>
    <row r="13" spans="1:12" ht="15" customHeight="1">
      <c r="A13" s="87">
        <v>8</v>
      </c>
      <c r="B13" s="90" t="s">
        <v>18</v>
      </c>
      <c r="C13" s="97">
        <v>18</v>
      </c>
      <c r="D13" s="97">
        <v>12686.4</v>
      </c>
      <c r="E13" s="97">
        <v>16</v>
      </c>
      <c r="F13" s="97">
        <v>11278.4</v>
      </c>
      <c r="G13" s="97"/>
      <c r="H13" s="97"/>
      <c r="I13" s="97">
        <v>2</v>
      </c>
      <c r="J13" s="97">
        <v>1409.6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35</v>
      </c>
      <c r="D15" s="97">
        <v>12862.6</v>
      </c>
      <c r="E15" s="97">
        <v>33</v>
      </c>
      <c r="F15" s="97">
        <v>11271.3</v>
      </c>
      <c r="G15" s="97"/>
      <c r="H15" s="97"/>
      <c r="I15" s="97"/>
      <c r="J15" s="97"/>
      <c r="K15" s="97">
        <v>2</v>
      </c>
      <c r="L15" s="97">
        <v>1233.4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/>
      <c r="F16" s="97"/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34</v>
      </c>
      <c r="D17" s="97">
        <v>11981.6</v>
      </c>
      <c r="E17" s="97">
        <v>33</v>
      </c>
      <c r="F17" s="97">
        <v>11271.3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3</v>
      </c>
      <c r="D18" s="97">
        <v>528.6</v>
      </c>
      <c r="E18" s="97">
        <v>3</v>
      </c>
      <c r="F18" s="97">
        <v>1938.2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1</v>
      </c>
      <c r="F20" s="97">
        <f>SUM(F21:F22)</f>
        <v>704.8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704.8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</v>
      </c>
      <c r="D49" s="96">
        <f>SUM(D50:D53)</f>
        <v>58.15</v>
      </c>
      <c r="E49" s="96">
        <f>SUM(E50:E53)</f>
        <v>2</v>
      </c>
      <c r="F49" s="96">
        <f>SUM(F50:F53)</f>
        <v>58.269999999999996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5.29</v>
      </c>
      <c r="E50" s="97">
        <v>1</v>
      </c>
      <c r="F50" s="97">
        <v>5.87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52.86</v>
      </c>
      <c r="E52" s="97">
        <v>1</v>
      </c>
      <c r="F52" s="97">
        <v>52.4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39</v>
      </c>
      <c r="D54" s="96">
        <v>13743.6</v>
      </c>
      <c r="E54" s="96">
        <v>15</v>
      </c>
      <c r="F54" s="96">
        <v>5286</v>
      </c>
      <c r="G54" s="96"/>
      <c r="H54" s="96"/>
      <c r="I54" s="96">
        <v>39</v>
      </c>
      <c r="J54" s="96">
        <v>13743.6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299</v>
      </c>
      <c r="D55" s="96">
        <f t="shared" si="0"/>
        <v>245067.0900000001</v>
      </c>
      <c r="E55" s="96">
        <f t="shared" si="0"/>
        <v>220</v>
      </c>
      <c r="F55" s="96">
        <f t="shared" si="0"/>
        <v>181855.67999999996</v>
      </c>
      <c r="G55" s="96">
        <f t="shared" si="0"/>
        <v>0</v>
      </c>
      <c r="H55" s="96">
        <f t="shared" si="0"/>
        <v>0</v>
      </c>
      <c r="I55" s="96">
        <f t="shared" si="0"/>
        <v>67</v>
      </c>
      <c r="J55" s="96">
        <f t="shared" si="0"/>
        <v>34218.799999999996</v>
      </c>
      <c r="K55" s="96">
        <f t="shared" si="0"/>
        <v>54</v>
      </c>
      <c r="L55" s="96">
        <f t="shared" si="0"/>
        <v>40560.61000000001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&amp;L1CFFB358&amp;CФорма № 10, Підрозділ: Погребищенський районний суд Вінницької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51</v>
      </c>
      <c r="F4" s="93">
        <f>SUM(F5:F24)</f>
        <v>37212.81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46</v>
      </c>
      <c r="F7" s="95">
        <v>32420.8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3734.81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&amp;L1CFFB358&amp;CФорма № 10, Підрозділ: Погребищенський районний суд Вінницької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2018-04-04T12:22:04Z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10_00143_1.2018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1CFFB358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